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lán výdajů KR 2016-7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<sst xmlns="http://schemas.openxmlformats.org/spreadsheetml/2006/main" count="48" uniqueCount="45">
  <si>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Plán výdajů ve školním roce 2016/17</t>
  </si>
  <si>
    <t>Oblast podpory/Aktivita</t>
  </si>
  <si>
    <t xml:space="preserve">        plánovaná 
finanční podpora</t>
  </si>
  <si>
    <t>Podpora soutěží organizovaných gymnáziem CHD</t>
  </si>
  <si>
    <t>webová virtuální prohlídka školy</t>
  </si>
  <si>
    <t>soutež o PF</t>
  </si>
  <si>
    <t>literární soutěž</t>
  </si>
  <si>
    <t>tělocvikáři-lyžařský výcvik, sportovní kurz, Dopplerova laťka</t>
  </si>
  <si>
    <t>ostatní</t>
  </si>
  <si>
    <t>2</t>
  </si>
  <si>
    <t xml:space="preserve">Podpora účasti žáků na soutěžích, olympiádách a jiných vzdělávacích akcích </t>
  </si>
  <si>
    <t>Evropský parlament-poplatky</t>
  </si>
  <si>
    <t>Evropský parlament-cestovné do zahraničí</t>
  </si>
  <si>
    <t>šachový turnaj</t>
  </si>
  <si>
    <t>3</t>
  </si>
  <si>
    <t>Odměny za příkladnou práci či výsledky studentů</t>
  </si>
  <si>
    <t>odměny pro úspěšné maturanty - konec školního roku</t>
  </si>
  <si>
    <t>ostatní propagační předměty-úspěšní studenti v soutěžích</t>
  </si>
  <si>
    <t>4</t>
  </si>
  <si>
    <t>Podpora propagace školy</t>
  </si>
  <si>
    <t>oblečení s logem školy</t>
  </si>
  <si>
    <t>dar pro ředitelku školy francouzské  partnerské školy</t>
  </si>
  <si>
    <t>5</t>
  </si>
  <si>
    <t>Technický rozvoj školy a provoz studovny</t>
  </si>
  <si>
    <t>dle potřeby v průběhu roku</t>
  </si>
  <si>
    <t>odměny vyučujícím za dozor ve studovně školy</t>
  </si>
  <si>
    <t>6</t>
  </si>
  <si>
    <t>Podpora samostatných projektů žáků</t>
  </si>
  <si>
    <t>7</t>
  </si>
  <si>
    <t>Maturitní komise</t>
  </si>
  <si>
    <t>obědy předsedů komise</t>
  </si>
  <si>
    <t>občerstvení komise</t>
  </si>
  <si>
    <t>8</t>
  </si>
  <si>
    <t>9</t>
  </si>
  <si>
    <t>Mimořádné aktivity dle aktuální potřeby školy</t>
  </si>
  <si>
    <t>na základě schválení výboru klubu rodičů</t>
  </si>
  <si>
    <t>Administrativa KR, bankovní poplatky</t>
  </si>
  <si>
    <t>administrativa</t>
  </si>
  <si>
    <t>poplatky v bance</t>
  </si>
  <si>
    <t>Celkem plánované výdaje</t>
  </si>
  <si>
    <t>Předpokládaná výše vybraných příspěvků ve školním roce 2016/17</t>
  </si>
  <si>
    <t>Počáteční zústatek finančních prostředků KR k 1.9.2016</t>
  </si>
  <si>
    <t>Zpracoval: G. Pokorná - hospodář</t>
  </si>
  <si>
    <t>školní časopis - 2 čísla</t>
  </si>
  <si>
    <t>V Praze dne 11.11.2016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</si>
</sst>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2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i/>
      <sz val="14"/>
      <name val="Calibri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b/>
      <sz val="14"/>
      <color indexed="10"/>
      <name val="Calibri"/>
      <family val="2"/>
    </font>
    <font>
      <sz val="16"/>
      <name val="Calibri"/>
      <family val="2"/>
    </font>
    <font>
      <i/>
      <sz val="14"/>
      <color indexed="8"/>
      <name val="Calibri"/>
      <family val="2"/>
    </font>
    <font>
      <sz val="14"/>
      <color indexed="10"/>
      <name val="Calibri"/>
      <family val="2"/>
    </font>
    <font>
      <i/>
      <sz val="14"/>
      <color indexed="1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6"/>
      <color rgb="FFFF0000"/>
      <name val="Calibri"/>
      <family val="2"/>
    </font>
    <font>
      <b/>
      <sz val="14"/>
      <color rgb="FFFF0000"/>
      <name val="Calibri"/>
      <family val="2"/>
    </font>
    <font>
      <i/>
      <sz val="14"/>
      <color theme="1"/>
      <name val="Calibri"/>
      <family val="2"/>
    </font>
    <font>
      <sz val="14"/>
      <color rgb="FFFF0000"/>
      <name val="Calibri"/>
      <family val="2"/>
    </font>
    <font>
      <i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42" fontId="52" fillId="0" borderId="0" xfId="34" applyNumberFormat="1" applyFont="1" applyAlignment="1">
      <alignment/>
    </xf>
    <xf numFmtId="0" fontId="4" fillId="0" borderId="10" xfId="0" applyFont="1" applyFill="1" applyBorder="1" applyAlignment="1">
      <alignment wrapText="1"/>
    </xf>
    <xf numFmtId="42" fontId="53" fillId="0" borderId="10" xfId="34" applyNumberFormat="1" applyFont="1" applyBorder="1" applyAlignment="1">
      <alignment horizontal="left" vertical="center" wrapText="1" indent="4"/>
    </xf>
    <xf numFmtId="49" fontId="0" fillId="0" borderId="0" xfId="0" applyNumberFormat="1" applyAlignment="1">
      <alignment horizontal="left"/>
    </xf>
    <xf numFmtId="0" fontId="9" fillId="0" borderId="0" xfId="0" applyFont="1" applyAlignment="1">
      <alignment wrapText="1"/>
    </xf>
    <xf numFmtId="42" fontId="53" fillId="0" borderId="0" xfId="34" applyNumberFormat="1" applyFont="1" applyAlignment="1">
      <alignment/>
    </xf>
    <xf numFmtId="49" fontId="53" fillId="17" borderId="0" xfId="0" applyNumberFormat="1" applyFont="1" applyFill="1" applyAlignment="1">
      <alignment horizontal="center"/>
    </xf>
    <xf numFmtId="0" fontId="5" fillId="17" borderId="0" xfId="0" applyFont="1" applyFill="1" applyAlignment="1">
      <alignment/>
    </xf>
    <xf numFmtId="0" fontId="4" fillId="17" borderId="0" xfId="0" applyFont="1" applyFill="1" applyAlignment="1">
      <alignment wrapText="1"/>
    </xf>
    <xf numFmtId="42" fontId="54" fillId="17" borderId="0" xfId="34" applyNumberFormat="1" applyFont="1" applyFill="1" applyAlignment="1">
      <alignment/>
    </xf>
    <xf numFmtId="49" fontId="53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42" fontId="55" fillId="0" borderId="0" xfId="34" applyNumberFormat="1" applyFont="1" applyAlignment="1">
      <alignment/>
    </xf>
    <xf numFmtId="0" fontId="11" fillId="0" borderId="0" xfId="0" applyFont="1" applyAlignment="1">
      <alignment horizontal="right" wrapText="1"/>
    </xf>
    <xf numFmtId="42" fontId="56" fillId="0" borderId="0" xfId="34" applyNumberFormat="1" applyFont="1" applyAlignment="1">
      <alignment/>
    </xf>
    <xf numFmtId="0" fontId="57" fillId="0" borderId="0" xfId="0" applyFont="1" applyAlignment="1">
      <alignment horizontal="left"/>
    </xf>
    <xf numFmtId="42" fontId="15" fillId="0" borderId="0" xfId="34" applyNumberFormat="1" applyFont="1" applyAlignment="1">
      <alignment/>
    </xf>
    <xf numFmtId="0" fontId="58" fillId="0" borderId="0" xfId="0" applyFont="1" applyAlignment="1">
      <alignment horizontal="right"/>
    </xf>
    <xf numFmtId="0" fontId="59" fillId="0" borderId="0" xfId="0" applyFont="1" applyAlignment="1">
      <alignment wrapText="1"/>
    </xf>
    <xf numFmtId="0" fontId="58" fillId="0" borderId="0" xfId="0" applyFont="1" applyAlignment="1">
      <alignment horizontal="right" wrapText="1"/>
    </xf>
    <xf numFmtId="0" fontId="53" fillId="0" borderId="0" xfId="0" applyFont="1" applyAlignment="1">
      <alignment wrapText="1"/>
    </xf>
    <xf numFmtId="49" fontId="57" fillId="0" borderId="0" xfId="0" applyNumberFormat="1" applyFont="1" applyAlignment="1">
      <alignment horizontal="center"/>
    </xf>
    <xf numFmtId="0" fontId="57" fillId="0" borderId="0" xfId="0" applyFont="1" applyAlignment="1">
      <alignment wrapText="1"/>
    </xf>
    <xf numFmtId="0" fontId="60" fillId="0" borderId="0" xfId="0" applyFont="1" applyAlignment="1">
      <alignment horizontal="right"/>
    </xf>
    <xf numFmtId="0" fontId="52" fillId="0" borderId="0" xfId="0" applyFont="1" applyAlignment="1">
      <alignment wrapText="1"/>
    </xf>
    <xf numFmtId="49" fontId="53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wrapText="1"/>
    </xf>
    <xf numFmtId="0" fontId="58" fillId="0" borderId="10" xfId="0" applyFont="1" applyBorder="1" applyAlignment="1">
      <alignment horizontal="right" wrapText="1"/>
    </xf>
    <xf numFmtId="42" fontId="55" fillId="0" borderId="10" xfId="34" applyNumberFormat="1" applyFont="1" applyBorder="1" applyAlignment="1">
      <alignment/>
    </xf>
    <xf numFmtId="49" fontId="0" fillId="0" borderId="0" xfId="0" applyNumberFormat="1" applyAlignment="1">
      <alignment horizontal="center"/>
    </xf>
    <xf numFmtId="0" fontId="19" fillId="0" borderId="0" xfId="0" applyFont="1" applyAlignment="1">
      <alignment wrapText="1"/>
    </xf>
    <xf numFmtId="49" fontId="37" fillId="12" borderId="0" xfId="0" applyNumberFormat="1" applyFont="1" applyFill="1" applyAlignment="1">
      <alignment horizontal="center"/>
    </xf>
    <xf numFmtId="0" fontId="5" fillId="12" borderId="0" xfId="0" applyFont="1" applyFill="1" applyAlignment="1">
      <alignment wrapText="1"/>
    </xf>
    <xf numFmtId="0" fontId="9" fillId="12" borderId="0" xfId="0" applyFont="1" applyFill="1" applyAlignment="1">
      <alignment wrapText="1"/>
    </xf>
    <xf numFmtId="164" fontId="54" fillId="12" borderId="0" xfId="34" applyNumberFormat="1" applyFont="1" applyFill="1" applyAlignment="1">
      <alignment/>
    </xf>
    <xf numFmtId="49" fontId="37" fillId="0" borderId="0" xfId="0" applyNumberFormat="1" applyFont="1" applyAlignment="1">
      <alignment horizontal="center"/>
    </xf>
    <xf numFmtId="164" fontId="54" fillId="0" borderId="0" xfId="34" applyNumberFormat="1" applyFont="1" applyAlignment="1">
      <alignment/>
    </xf>
    <xf numFmtId="0" fontId="20" fillId="9" borderId="0" xfId="0" applyFont="1" applyFill="1" applyAlignment="1">
      <alignment vertical="center"/>
    </xf>
    <xf numFmtId="0" fontId="9" fillId="9" borderId="0" xfId="0" applyFont="1" applyFill="1" applyAlignment="1">
      <alignment vertical="center" wrapText="1"/>
    </xf>
    <xf numFmtId="164" fontId="54" fillId="9" borderId="0" xfId="34" applyNumberFormat="1" applyFont="1" applyFill="1" applyAlignment="1">
      <alignment vertical="center"/>
    </xf>
    <xf numFmtId="165" fontId="54" fillId="0" borderId="0" xfId="34" applyNumberFormat="1" applyFont="1" applyAlignment="1">
      <alignment/>
    </xf>
    <xf numFmtId="0" fontId="9" fillId="9" borderId="0" xfId="0" applyFont="1" applyFill="1" applyAlignment="1">
      <alignment wrapText="1"/>
    </xf>
    <xf numFmtId="164" fontId="54" fillId="9" borderId="0" xfId="34" applyNumberFormat="1" applyFont="1" applyFill="1" applyAlignment="1">
      <alignment/>
    </xf>
    <xf numFmtId="165" fontId="53" fillId="0" borderId="0" xfId="34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/>
    </xf>
    <xf numFmtId="42" fontId="54" fillId="17" borderId="0" xfId="34" applyNumberFormat="1" applyFont="1" applyFill="1" applyBorder="1" applyAlignment="1">
      <alignment/>
    </xf>
    <xf numFmtId="0" fontId="5" fillId="9" borderId="0" xfId="0" applyFont="1" applyFill="1" applyAlignment="1">
      <alignment vertical="center"/>
    </xf>
    <xf numFmtId="49" fontId="7" fillId="0" borderId="10" xfId="0" applyNumberFormat="1" applyFont="1" applyBorder="1" applyAlignment="1">
      <alignment horizontal="left" wrapText="1"/>
    </xf>
    <xf numFmtId="0" fontId="5" fillId="17" borderId="0" xfId="0" applyFont="1" applyFill="1" applyAlignment="1">
      <alignment/>
    </xf>
    <xf numFmtId="42" fontId="53" fillId="9" borderId="0" xfId="34" applyNumberFormat="1" applyFont="1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PageLayoutView="0" workbookViewId="0" topLeftCell="A1">
      <selection activeCell="D42" sqref="D42"/>
    </sheetView>
  </sheetViews>
  <sheetFormatPr defaultColWidth="9.140625" defaultRowHeight="15"/>
  <cols>
    <col min="1" max="1" width="11.57421875" style="33" customWidth="1"/>
    <col min="2" max="2" width="40.57421875" style="2" customWidth="1"/>
    <col min="3" max="3" width="46.7109375" style="2" customWidth="1"/>
    <col min="4" max="4" width="22.00390625" style="4" customWidth="1"/>
    <col min="5" max="5" width="2.28125" style="4" customWidth="1"/>
  </cols>
  <sheetData>
    <row r="1" spans="1:3" ht="36">
      <c r="A1" s="1" t="s">
        <v>0</v>
      </c>
      <c r="C1" s="3"/>
    </row>
    <row r="2" spans="1:5" s="49" customFormat="1" ht="75.75" thickBot="1">
      <c r="A2" s="58" t="s">
        <v>1</v>
      </c>
      <c r="B2" s="58"/>
      <c r="C2" s="5"/>
      <c r="D2" s="6" t="s">
        <v>2</v>
      </c>
      <c r="E2" s="6"/>
    </row>
    <row r="3" spans="1:5" ht="18.75">
      <c r="A3" s="7"/>
      <c r="B3" s="8"/>
      <c r="C3" s="8"/>
      <c r="D3" s="9"/>
      <c r="E3" s="9"/>
    </row>
    <row r="4" spans="1:5" ht="21">
      <c r="A4" s="10">
        <v>1</v>
      </c>
      <c r="B4" s="11" t="s">
        <v>3</v>
      </c>
      <c r="C4" s="12"/>
      <c r="D4" s="13">
        <f>SUM(D5:D9)</f>
        <v>24000</v>
      </c>
      <c r="E4" s="13"/>
    </row>
    <row r="5" spans="1:5" ht="21">
      <c r="A5" s="14"/>
      <c r="B5" s="3"/>
      <c r="C5" s="15" t="s">
        <v>4</v>
      </c>
      <c r="D5" s="16">
        <v>10000</v>
      </c>
      <c r="E5" s="16"/>
    </row>
    <row r="6" spans="1:5" ht="21">
      <c r="A6" s="14"/>
      <c r="B6" s="3"/>
      <c r="C6" s="15" t="s">
        <v>5</v>
      </c>
      <c r="D6" s="16">
        <v>2200</v>
      </c>
      <c r="E6" s="16"/>
    </row>
    <row r="7" spans="1:5" ht="21">
      <c r="A7" s="14"/>
      <c r="B7" s="3"/>
      <c r="C7" s="17" t="s">
        <v>6</v>
      </c>
      <c r="D7" s="16">
        <v>2500</v>
      </c>
      <c r="E7" s="16"/>
    </row>
    <row r="8" spans="1:5" ht="21">
      <c r="A8" s="14"/>
      <c r="B8" s="3"/>
      <c r="C8" s="15" t="s">
        <v>7</v>
      </c>
      <c r="D8" s="16">
        <v>5000</v>
      </c>
      <c r="E8" s="16"/>
    </row>
    <row r="9" spans="1:6" s="50" customFormat="1" ht="21">
      <c r="A9" s="14"/>
      <c r="B9" s="3"/>
      <c r="C9" s="17" t="s">
        <v>8</v>
      </c>
      <c r="D9" s="18">
        <v>4300</v>
      </c>
      <c r="E9" s="18"/>
      <c r="F9"/>
    </row>
    <row r="10" spans="1:5" ht="21">
      <c r="A10" s="10" t="s">
        <v>9</v>
      </c>
      <c r="B10" s="11" t="s">
        <v>10</v>
      </c>
      <c r="C10" s="12"/>
      <c r="D10" s="13">
        <f>SUM(D11:D14)</f>
        <v>28000</v>
      </c>
      <c r="E10" s="13"/>
    </row>
    <row r="11" spans="1:5" ht="21">
      <c r="A11" s="14"/>
      <c r="B11" s="19"/>
      <c r="C11" s="15" t="s">
        <v>11</v>
      </c>
      <c r="D11" s="16">
        <v>11000</v>
      </c>
      <c r="E11" s="16"/>
    </row>
    <row r="12" spans="1:5" ht="21">
      <c r="A12" s="14"/>
      <c r="B12" s="19"/>
      <c r="C12" s="15" t="s">
        <v>12</v>
      </c>
      <c r="D12" s="18">
        <v>8000</v>
      </c>
      <c r="E12" s="18"/>
    </row>
    <row r="13" spans="1:5" ht="21">
      <c r="A13" s="14"/>
      <c r="B13" s="19"/>
      <c r="C13" s="15" t="s">
        <v>13</v>
      </c>
      <c r="D13" s="20">
        <v>5000</v>
      </c>
      <c r="E13" s="20"/>
    </row>
    <row r="14" spans="1:5" ht="21">
      <c r="A14" s="14"/>
      <c r="B14" s="19"/>
      <c r="C14" s="15" t="s">
        <v>8</v>
      </c>
      <c r="D14" s="18">
        <v>4000</v>
      </c>
      <c r="E14" s="18"/>
    </row>
    <row r="15" spans="1:5" ht="21">
      <c r="A15" s="10" t="s">
        <v>14</v>
      </c>
      <c r="B15" s="59" t="s">
        <v>15</v>
      </c>
      <c r="C15" s="59"/>
      <c r="D15" s="13">
        <f>SUM(D16:D19)</f>
        <v>19000</v>
      </c>
      <c r="E15" s="13"/>
    </row>
    <row r="16" spans="1:5" ht="21">
      <c r="A16" s="14"/>
      <c r="B16" s="19"/>
      <c r="C16" s="15" t="s">
        <v>16</v>
      </c>
      <c r="D16" s="16">
        <f>10*500</f>
        <v>5000</v>
      </c>
      <c r="E16" s="16"/>
    </row>
    <row r="17" spans="1:5" ht="21">
      <c r="A17" s="14"/>
      <c r="B17" s="19"/>
      <c r="C17" s="21" t="s">
        <v>17</v>
      </c>
      <c r="D17" s="16">
        <v>14000</v>
      </c>
      <c r="E17" s="16"/>
    </row>
    <row r="18" spans="1:5" ht="21" hidden="1">
      <c r="A18" s="14"/>
      <c r="B18" s="19"/>
      <c r="C18" s="15"/>
      <c r="D18" s="18"/>
      <c r="E18" s="18"/>
    </row>
    <row r="19" spans="1:5" ht="21" hidden="1">
      <c r="A19" s="14"/>
      <c r="B19" s="19"/>
      <c r="C19" s="22"/>
      <c r="D19" s="16"/>
      <c r="E19" s="16"/>
    </row>
    <row r="20" spans="1:5" ht="21">
      <c r="A20" s="10" t="s">
        <v>18</v>
      </c>
      <c r="B20" s="11" t="s">
        <v>19</v>
      </c>
      <c r="C20" s="12"/>
      <c r="D20" s="13">
        <f>SUM(D21:D25)</f>
        <v>10000</v>
      </c>
      <c r="E20" s="13"/>
    </row>
    <row r="21" spans="1:5" ht="21">
      <c r="A21" s="14"/>
      <c r="B21" s="3"/>
      <c r="C21" s="21" t="s">
        <v>20</v>
      </c>
      <c r="D21" s="16">
        <v>7000</v>
      </c>
      <c r="E21" s="16"/>
    </row>
    <row r="22" spans="1:5" ht="21" hidden="1">
      <c r="A22" s="14"/>
      <c r="B22" s="3"/>
      <c r="C22" s="21"/>
      <c r="D22" s="16"/>
      <c r="E22" s="16"/>
    </row>
    <row r="23" spans="1:5" ht="21">
      <c r="A23" s="14"/>
      <c r="B23" s="3"/>
      <c r="C23" s="21" t="s">
        <v>21</v>
      </c>
      <c r="D23" s="16">
        <v>1000</v>
      </c>
      <c r="E23" s="16"/>
    </row>
    <row r="24" spans="1:5" ht="21">
      <c r="A24" s="14"/>
      <c r="B24" s="3"/>
      <c r="C24" s="21" t="s">
        <v>8</v>
      </c>
      <c r="D24" s="18">
        <v>2000</v>
      </c>
      <c r="E24" s="18"/>
    </row>
    <row r="25" spans="1:5" ht="21" hidden="1">
      <c r="A25" s="14"/>
      <c r="B25" s="3"/>
      <c r="C25" s="23"/>
      <c r="D25" s="16"/>
      <c r="E25" s="16"/>
    </row>
    <row r="26" spans="1:5" ht="21">
      <c r="A26" s="10" t="s">
        <v>22</v>
      </c>
      <c r="B26" s="11" t="s">
        <v>23</v>
      </c>
      <c r="C26" s="12"/>
      <c r="D26" s="13">
        <f>SUM(D27:D28)</f>
        <v>8500</v>
      </c>
      <c r="E26" s="13"/>
    </row>
    <row r="27" spans="1:5" ht="21">
      <c r="A27" s="14"/>
      <c r="B27" s="24"/>
      <c r="C27" s="15" t="s">
        <v>24</v>
      </c>
      <c r="D27" s="18">
        <v>5000</v>
      </c>
      <c r="E27" s="18"/>
    </row>
    <row r="28" spans="1:5" ht="21">
      <c r="A28" s="14"/>
      <c r="B28" s="24"/>
      <c r="C28" s="15" t="s">
        <v>25</v>
      </c>
      <c r="D28" s="16">
        <f>7*500</f>
        <v>3500</v>
      </c>
      <c r="E28" s="16"/>
    </row>
    <row r="29" spans="1:5" ht="21">
      <c r="A29" s="10" t="s">
        <v>26</v>
      </c>
      <c r="B29" s="11" t="s">
        <v>27</v>
      </c>
      <c r="C29" s="12"/>
      <c r="D29" s="56">
        <f>SUM(D30:D31)</f>
        <v>5000</v>
      </c>
      <c r="E29" s="56"/>
    </row>
    <row r="30" spans="1:5" ht="21">
      <c r="A30" s="14"/>
      <c r="B30" s="24"/>
      <c r="C30" s="23" t="s">
        <v>43</v>
      </c>
      <c r="D30" s="16">
        <v>3000</v>
      </c>
      <c r="E30" s="16"/>
    </row>
    <row r="31" spans="1:5" ht="21">
      <c r="A31" s="14"/>
      <c r="B31" s="24"/>
      <c r="C31" s="23" t="s">
        <v>8</v>
      </c>
      <c r="D31" s="18">
        <v>2000</v>
      </c>
      <c r="E31" s="18"/>
    </row>
    <row r="32" spans="1:5" ht="21">
      <c r="A32" s="10" t="s">
        <v>28</v>
      </c>
      <c r="B32" s="11" t="s">
        <v>29</v>
      </c>
      <c r="C32" s="12"/>
      <c r="D32" s="13">
        <f>SUM(D33:D34)</f>
        <v>5500</v>
      </c>
      <c r="E32" s="13"/>
    </row>
    <row r="33" spans="1:5" s="51" customFormat="1" ht="21">
      <c r="A33" s="14"/>
      <c r="B33" s="24"/>
      <c r="C33" s="21" t="s">
        <v>30</v>
      </c>
      <c r="D33" s="16">
        <v>1000</v>
      </c>
      <c r="E33" s="16"/>
    </row>
    <row r="34" spans="1:5" s="52" customFormat="1" ht="21">
      <c r="A34" s="14"/>
      <c r="B34" s="24"/>
      <c r="C34" s="23" t="s">
        <v>31</v>
      </c>
      <c r="D34" s="16">
        <v>4500</v>
      </c>
      <c r="E34" s="16"/>
    </row>
    <row r="35" spans="1:5" ht="21">
      <c r="A35" s="10" t="s">
        <v>32</v>
      </c>
      <c r="B35" s="11" t="s">
        <v>34</v>
      </c>
      <c r="C35" s="12"/>
      <c r="D35" s="13">
        <f>D36</f>
        <v>17000</v>
      </c>
      <c r="E35" s="13"/>
    </row>
    <row r="36" spans="1:5" ht="21">
      <c r="A36" s="25"/>
      <c r="B36" s="26"/>
      <c r="C36" s="27" t="s">
        <v>35</v>
      </c>
      <c r="D36" s="18">
        <v>17000</v>
      </c>
      <c r="E36" s="18"/>
    </row>
    <row r="37" spans="1:5" ht="21">
      <c r="A37" s="10" t="s">
        <v>33</v>
      </c>
      <c r="B37" s="11" t="s">
        <v>36</v>
      </c>
      <c r="C37" s="12"/>
      <c r="D37" s="13">
        <f>SUM(D38:D39)</f>
        <v>2000</v>
      </c>
      <c r="E37" s="13"/>
    </row>
    <row r="38" spans="1:5" ht="21">
      <c r="A38" s="14"/>
      <c r="B38" s="28"/>
      <c r="C38" s="21" t="s">
        <v>37</v>
      </c>
      <c r="D38" s="16">
        <v>500</v>
      </c>
      <c r="E38" s="16"/>
    </row>
    <row r="39" spans="1:6" ht="21.75" thickBot="1">
      <c r="A39" s="29"/>
      <c r="B39" s="30"/>
      <c r="C39" s="31" t="s">
        <v>38</v>
      </c>
      <c r="D39" s="32">
        <v>1500</v>
      </c>
      <c r="E39" s="32"/>
      <c r="F39" s="50"/>
    </row>
    <row r="40" spans="2:6" ht="6.75" customHeight="1">
      <c r="B40" s="34"/>
      <c r="D40" s="16"/>
      <c r="E40" s="16"/>
      <c r="F40" s="50"/>
    </row>
    <row r="41" spans="1:6" ht="21">
      <c r="A41" s="35"/>
      <c r="B41" s="36" t="s">
        <v>39</v>
      </c>
      <c r="C41" s="37"/>
      <c r="D41" s="38">
        <f>D4+D15+D29+D20+D26+D32+D37+D10+7000</f>
        <v>109000</v>
      </c>
      <c r="E41" s="38"/>
      <c r="F41" s="53"/>
    </row>
    <row r="42" spans="1:6" ht="9" customHeight="1">
      <c r="A42" s="39"/>
      <c r="B42" s="3"/>
      <c r="C42" s="8"/>
      <c r="D42" s="40"/>
      <c r="E42" s="40"/>
      <c r="F42" s="54"/>
    </row>
    <row r="43" spans="1:5" s="50" customFormat="1" ht="21">
      <c r="A43" s="41"/>
      <c r="B43" s="57" t="s">
        <v>40</v>
      </c>
      <c r="C43" s="42"/>
      <c r="D43" s="43">
        <v>100000</v>
      </c>
      <c r="E43" s="43"/>
    </row>
    <row r="44" spans="1:6" s="50" customFormat="1" ht="9.75" customHeight="1">
      <c r="A44" s="39"/>
      <c r="B44" s="3"/>
      <c r="C44" s="8"/>
      <c r="D44" s="44"/>
      <c r="E44" s="44"/>
      <c r="F44"/>
    </row>
    <row r="45" spans="1:6" s="53" customFormat="1" ht="21">
      <c r="A45" s="45"/>
      <c r="B45" s="60" t="s">
        <v>41</v>
      </c>
      <c r="C45" s="60"/>
      <c r="D45" s="46">
        <v>195255.31</v>
      </c>
      <c r="E45" s="46"/>
      <c r="F45"/>
    </row>
    <row r="46" spans="1:6" s="54" customFormat="1" ht="18.75">
      <c r="A46" s="33"/>
      <c r="B46" s="8"/>
      <c r="C46" s="8"/>
      <c r="D46" s="47"/>
      <c r="E46" s="47"/>
      <c r="F46"/>
    </row>
    <row r="47" spans="1:5" s="50" customFormat="1" ht="2.25" customHeight="1">
      <c r="A47" s="33"/>
      <c r="B47" s="2"/>
      <c r="C47" s="4"/>
      <c r="D47" s="48"/>
      <c r="E47" s="48"/>
    </row>
    <row r="48" ht="18.75">
      <c r="A48" s="55" t="s">
        <v>44</v>
      </c>
    </row>
    <row r="49" ht="18.75">
      <c r="A49" s="55" t="s">
        <v>42</v>
      </c>
    </row>
  </sheetData>
  <sheetProtection/>
  <mergeCells count="3">
    <mergeCell ref="A2:B2"/>
    <mergeCell ref="B15:C15"/>
    <mergeCell ref="B45:C45"/>
  </mergeCells>
  <printOptions/>
  <pageMargins left="0.7" right="0.7" top="0.787401575" bottom="0.787401575" header="0.3" footer="0.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Gabriela</dc:creator>
  <cp:keywords/>
  <dc:description/>
  <cp:lastModifiedBy>Magdalena Matějková Běhanová</cp:lastModifiedBy>
  <cp:lastPrinted>2016-11-04T15:36:11Z</cp:lastPrinted>
  <dcterms:created xsi:type="dcterms:W3CDTF">2016-11-04T15:27:55Z</dcterms:created>
  <dcterms:modified xsi:type="dcterms:W3CDTF">2016-11-14T11:40:04Z</dcterms:modified>
  <cp:category/>
  <cp:version/>
  <cp:contentType/>
  <cp:contentStatus/>
</cp:coreProperties>
</file>